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<sst xmlns="http://schemas.openxmlformats.org/spreadsheetml/2006/main" count="91" uniqueCount="91">
  <si>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</si>
  <si>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</si>
  <si>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</si>
  <si>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</si>
  <si>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</si>
  <si>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</si>
  <si>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</si>
  <si>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</si>
  <si>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</si>
  <si>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</si>
  <si>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</si>
  <si>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</si>
  <si>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</si>
  <si>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</si>
  <si>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</si>
  <si>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</si>
  <si>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</si>
  <si>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</si>
  <si>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</si>
  <si>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</si>
  <si>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</si>
  <si>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</si>
  <si>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</si>
  <si>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</si>
  <si>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</si>
  <si>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</si>
  <si>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</si>
  <si>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</si>
  <si>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</si>
  <si>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</si>
  <si>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</si>
  <si>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</si>
  <si>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</si>
  <si>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</si>
  <si>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</si>
  <si>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</si>
  <si>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</si>
  <si>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</si>
  <si>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</si>
  <si>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</si>
  <si>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</si>
  <si>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</si>
  <si>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</si>
  <si>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</si>
  <si>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</si>
  <si>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</si>
  <si>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</si>
  <si>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</si>
  <si>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</si>
  <si>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</si>
  <si>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</si>
  <si>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</si>
  <si>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</si>
  <si>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</si>
  <si>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</si>
  <si>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</si>
  <si>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</si>
  <si>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</si>
  <si>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</si>
  <si>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</si>
  <si>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</si>
  <si>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</si>
  <si>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</si>
  <si>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</si>
  <si>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</si>
  <si>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</si>
  <si>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</si>
  <si>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</si>
  <si>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</si>
  <si>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</si>
  <si>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</si>
  <si>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</si>
  <si>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</si>
  <si>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</si>
  <si>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</si>
  <si>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</si>
  <si>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</si>
  <si>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</si>
  <si>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</si>
  <si>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</si>
  <si>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</si>
  <si>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</si>
  <si>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</si>
  <si>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</si>
  <si>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</si>
  <si>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</si>
  <si>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</si>
  <si>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</si>
  <si>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</si>
  <si>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Instituto Electoral del Estado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</si>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</sst>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48643781</v>
      </c>
      <c r="E14" s="4">
        <f>SUM(E15:E21)</f>
        <v>7020351</v>
      </c>
      <c r="F14" s="4">
        <f t="shared" ref="F14:F77" si="0">+D14+E14</f>
        <v>55664132</v>
      </c>
      <c r="G14" s="4">
        <f>SUM(G15:G21)</f>
        <v>55664132</v>
      </c>
      <c r="H14" s="4">
        <f>SUM(H15:H21)</f>
        <v>55664132</v>
      </c>
      <c r="I14" s="4">
        <f t="shared" ref="I14:I77" si="1">+F14-G14</f>
        <v>0</v>
      </c>
      <c r="K14" s="8"/>
    </row>
    <row r="15" spans="2:11" s="1" customFormat="1" ht="15" x14ac:dyDescent="0.25">
      <c r="B15" s="5"/>
      <c r="C15" s="6" t="s">
        <v>13</v>
      </c>
      <c r="D15" s="19">
        <v>26857816</v>
      </c>
      <c r="E15" s="19">
        <v>-529944</v>
      </c>
      <c r="F15" s="7">
        <f t="shared" si="0"/>
        <v>26327872</v>
      </c>
      <c r="G15" s="19">
        <v>26327872</v>
      </c>
      <c r="H15" s="19">
        <v>26327872</v>
      </c>
      <c r="I15" s="7">
        <f t="shared" si="1"/>
        <v>0</v>
      </c>
      <c r="K15" s="8"/>
    </row>
    <row r="16" spans="2:11" s="1" customFormat="1" ht="15" x14ac:dyDescent="0.25">
      <c r="B16" s="5"/>
      <c r="C16" s="6" t="s">
        <v>14</v>
      </c>
      <c r="D16" s="19">
        <v>4138834</v>
      </c>
      <c r="E16" s="19">
        <v>1081947</v>
      </c>
      <c r="F16" s="7">
        <f t="shared" si="0"/>
        <v>5220781</v>
      </c>
      <c r="G16" s="19">
        <v>5220781</v>
      </c>
      <c r="H16" s="19">
        <v>5220781</v>
      </c>
      <c r="I16" s="7">
        <f t="shared" si="1"/>
        <v>0</v>
      </c>
      <c r="K16" s="8"/>
    </row>
    <row r="17" spans="2:11" s="1" customFormat="1" ht="15" x14ac:dyDescent="0.25">
      <c r="B17" s="5"/>
      <c r="C17" s="6" t="s">
        <v>15</v>
      </c>
      <c r="D17" s="19">
        <v>7287683</v>
      </c>
      <c r="E17" s="19">
        <v>2325239</v>
      </c>
      <c r="F17" s="7">
        <f t="shared" si="0"/>
        <v>9612922</v>
      </c>
      <c r="G17" s="19">
        <v>9612922</v>
      </c>
      <c r="H17" s="19">
        <v>9612922</v>
      </c>
      <c r="I17" s="7">
        <f t="shared" si="1"/>
        <v>0</v>
      </c>
      <c r="K17" s="8"/>
    </row>
    <row r="18" spans="2:11" s="1" customFormat="1" ht="15" x14ac:dyDescent="0.25">
      <c r="B18" s="5"/>
      <c r="C18" s="6" t="s">
        <v>16</v>
      </c>
      <c r="D18" s="19">
        <v>5600154</v>
      </c>
      <c r="E18" s="19">
        <v>-137134</v>
      </c>
      <c r="F18" s="7">
        <f t="shared" si="0"/>
        <v>5463020</v>
      </c>
      <c r="G18" s="19">
        <v>5463020</v>
      </c>
      <c r="H18" s="19">
        <v>5463020</v>
      </c>
      <c r="I18" s="7">
        <f t="shared" si="1"/>
        <v>0</v>
      </c>
      <c r="K18" s="8"/>
    </row>
    <row r="19" spans="2:11" s="1" customFormat="1" ht="15" x14ac:dyDescent="0.25">
      <c r="B19" s="5"/>
      <c r="C19" s="6" t="s">
        <v>17</v>
      </c>
      <c r="D19" s="19">
        <v>4660563</v>
      </c>
      <c r="E19" s="19">
        <v>4378974</v>
      </c>
      <c r="F19" s="7">
        <f t="shared" si="0"/>
        <v>9039537</v>
      </c>
      <c r="G19" s="19">
        <v>9039537</v>
      </c>
      <c r="H19" s="19">
        <v>9039537</v>
      </c>
      <c r="I19" s="7">
        <f t="shared" si="1"/>
        <v>0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98731</v>
      </c>
      <c r="E21" s="19">
        <v>-98731</v>
      </c>
      <c r="F21" s="7">
        <f t="shared" si="0"/>
        <v>0</v>
      </c>
      <c r="G21" s="19">
        <v>0</v>
      </c>
      <c r="H21" s="19">
        <v>0</v>
      </c>
      <c r="I21" s="7">
        <f t="shared" si="1"/>
        <v>0</v>
      </c>
      <c r="K21" s="8"/>
    </row>
    <row r="22" spans="2:11" s="1" customFormat="1" x14ac:dyDescent="0.2">
      <c r="B22" s="27" t="s">
        <v>20</v>
      </c>
      <c r="C22" s="28"/>
      <c r="D22" s="4">
        <f>SUM(D23:D31)</f>
        <v>2395702</v>
      </c>
      <c r="E22" s="4">
        <f>SUM(E23:E31)</f>
        <v>893671</v>
      </c>
      <c r="F22" s="4">
        <f t="shared" si="0"/>
        <v>3289373</v>
      </c>
      <c r="G22" s="4">
        <f>SUM(G23:G31)</f>
        <v>3211955</v>
      </c>
      <c r="H22" s="4">
        <f>SUM(H23:H31)</f>
        <v>3211955</v>
      </c>
      <c r="I22" s="4">
        <f t="shared" si="1"/>
        <v>77418</v>
      </c>
      <c r="K22" s="8"/>
    </row>
    <row r="23" spans="2:11" s="1" customFormat="1" ht="24" x14ac:dyDescent="0.25">
      <c r="B23" s="5"/>
      <c r="C23" s="6" t="s">
        <v>21</v>
      </c>
      <c r="D23" s="19">
        <v>1513097</v>
      </c>
      <c r="E23" s="19">
        <v>850516</v>
      </c>
      <c r="F23" s="7">
        <f t="shared" si="0"/>
        <v>2363613</v>
      </c>
      <c r="G23" s="19">
        <v>2360189</v>
      </c>
      <c r="H23" s="19">
        <v>2360189</v>
      </c>
      <c r="I23" s="7">
        <f t="shared" si="1"/>
        <v>3424</v>
      </c>
      <c r="K23" s="8"/>
    </row>
    <row r="24" spans="2:11" s="1" customFormat="1" ht="15" x14ac:dyDescent="0.25">
      <c r="B24" s="5"/>
      <c r="C24" s="6" t="s">
        <v>22</v>
      </c>
      <c r="D24" s="19">
        <v>263048</v>
      </c>
      <c r="E24" s="19">
        <v>5015</v>
      </c>
      <c r="F24" s="7">
        <f t="shared" si="0"/>
        <v>268063</v>
      </c>
      <c r="G24" s="19">
        <v>238184</v>
      </c>
      <c r="H24" s="19">
        <v>238184</v>
      </c>
      <c r="I24" s="7">
        <f t="shared" si="1"/>
        <v>29879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20000</v>
      </c>
      <c r="E26" s="19">
        <v>28910</v>
      </c>
      <c r="F26" s="7">
        <f t="shared" si="0"/>
        <v>48910</v>
      </c>
      <c r="G26" s="19">
        <v>48910</v>
      </c>
      <c r="H26" s="19">
        <v>48910</v>
      </c>
      <c r="I26" s="7">
        <f t="shared" si="1"/>
        <v>0</v>
      </c>
      <c r="K26" s="8"/>
    </row>
    <row r="27" spans="2:11" s="1" customFormat="1" ht="15" x14ac:dyDescent="0.25">
      <c r="B27" s="5"/>
      <c r="C27" s="6" t="s">
        <v>25</v>
      </c>
      <c r="D27" s="19">
        <v>0</v>
      </c>
      <c r="E27" s="19">
        <v>0</v>
      </c>
      <c r="F27" s="7">
        <f t="shared" si="0"/>
        <v>0</v>
      </c>
      <c r="G27" s="19">
        <v>0</v>
      </c>
      <c r="H27" s="19">
        <v>0</v>
      </c>
      <c r="I27" s="7">
        <f t="shared" si="1"/>
        <v>0</v>
      </c>
      <c r="K27" s="8"/>
    </row>
    <row r="28" spans="2:11" s="1" customFormat="1" ht="15" x14ac:dyDescent="0.25">
      <c r="B28" s="5"/>
      <c r="C28" s="6" t="s">
        <v>26</v>
      </c>
      <c r="D28" s="19">
        <v>333636</v>
      </c>
      <c r="E28" s="19">
        <v>146254</v>
      </c>
      <c r="F28" s="7">
        <f t="shared" si="0"/>
        <v>479890</v>
      </c>
      <c r="G28" s="19">
        <v>472096</v>
      </c>
      <c r="H28" s="19">
        <v>472096</v>
      </c>
      <c r="I28" s="7">
        <f t="shared" si="1"/>
        <v>7794</v>
      </c>
      <c r="K28" s="8"/>
    </row>
    <row r="29" spans="2:11" s="1" customFormat="1" ht="15" x14ac:dyDescent="0.25">
      <c r="B29" s="5"/>
      <c r="C29" s="6" t="s">
        <v>27</v>
      </c>
      <c r="D29" s="19">
        <v>265921</v>
      </c>
      <c r="E29" s="19">
        <v>-137024</v>
      </c>
      <c r="F29" s="7">
        <f t="shared" si="0"/>
        <v>128897</v>
      </c>
      <c r="G29" s="19">
        <v>92576</v>
      </c>
      <c r="H29" s="19">
        <v>92576</v>
      </c>
      <c r="I29" s="7">
        <f t="shared" si="1"/>
        <v>36321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0</v>
      </c>
      <c r="E31" s="19">
        <v>0</v>
      </c>
      <c r="F31" s="7">
        <f t="shared" si="0"/>
        <v>0</v>
      </c>
      <c r="G31" s="19">
        <v>0</v>
      </c>
      <c r="H31" s="19">
        <v>0</v>
      </c>
      <c r="I31" s="7">
        <f t="shared" si="1"/>
        <v>0</v>
      </c>
      <c r="K31" s="8"/>
    </row>
    <row r="32" spans="2:11" s="1" customFormat="1" x14ac:dyDescent="0.2">
      <c r="B32" s="27" t="s">
        <v>30</v>
      </c>
      <c r="C32" s="28"/>
      <c r="D32" s="4">
        <f>SUM(D33:D41)</f>
        <v>9786117</v>
      </c>
      <c r="E32" s="4">
        <f>SUM(E33:E41)</f>
        <v>872454</v>
      </c>
      <c r="F32" s="4">
        <f t="shared" si="0"/>
        <v>10658571</v>
      </c>
      <c r="G32" s="4">
        <f>SUM(G33:G41)</f>
        <v>8731322</v>
      </c>
      <c r="H32" s="4">
        <f>SUM(H33:H41)</f>
        <v>8566362</v>
      </c>
      <c r="I32" s="4">
        <f t="shared" si="1"/>
        <v>1927249</v>
      </c>
      <c r="K32" s="8"/>
    </row>
    <row r="33" spans="2:11" s="1" customFormat="1" ht="15" x14ac:dyDescent="0.25">
      <c r="B33" s="5"/>
      <c r="C33" s="6" t="s">
        <v>31</v>
      </c>
      <c r="D33" s="19">
        <v>962009</v>
      </c>
      <c r="E33" s="19">
        <v>-47093</v>
      </c>
      <c r="F33" s="7">
        <f t="shared" si="0"/>
        <v>914916</v>
      </c>
      <c r="G33" s="19">
        <v>910113</v>
      </c>
      <c r="H33" s="19">
        <v>882153</v>
      </c>
      <c r="I33" s="7">
        <f t="shared" si="1"/>
        <v>4803</v>
      </c>
      <c r="K33" s="8"/>
    </row>
    <row r="34" spans="2:11" s="1" customFormat="1" ht="15" x14ac:dyDescent="0.25">
      <c r="B34" s="5"/>
      <c r="C34" s="6" t="s">
        <v>32</v>
      </c>
      <c r="D34" s="19">
        <v>3488231</v>
      </c>
      <c r="E34" s="19">
        <v>1192537</v>
      </c>
      <c r="F34" s="7">
        <f t="shared" si="0"/>
        <v>4680768</v>
      </c>
      <c r="G34" s="19">
        <v>3226410</v>
      </c>
      <c r="H34" s="19">
        <v>3226410</v>
      </c>
      <c r="I34" s="7">
        <f t="shared" si="1"/>
        <v>1454358</v>
      </c>
      <c r="K34" s="8"/>
    </row>
    <row r="35" spans="2:11" s="1" customFormat="1" ht="15" x14ac:dyDescent="0.25">
      <c r="B35" s="5"/>
      <c r="C35" s="6" t="s">
        <v>33</v>
      </c>
      <c r="D35" s="19">
        <v>1596341</v>
      </c>
      <c r="E35" s="19">
        <v>-182317</v>
      </c>
      <c r="F35" s="7">
        <f t="shared" si="0"/>
        <v>1414024</v>
      </c>
      <c r="G35" s="19">
        <v>1344651</v>
      </c>
      <c r="H35" s="19">
        <v>1207651</v>
      </c>
      <c r="I35" s="7">
        <f t="shared" si="1"/>
        <v>69373</v>
      </c>
      <c r="K35" s="8"/>
    </row>
    <row r="36" spans="2:11" s="1" customFormat="1" ht="15" x14ac:dyDescent="0.25">
      <c r="B36" s="5"/>
      <c r="C36" s="6" t="s">
        <v>34</v>
      </c>
      <c r="D36" s="19">
        <v>447173</v>
      </c>
      <c r="E36" s="19">
        <v>-149466</v>
      </c>
      <c r="F36" s="7">
        <f t="shared" si="0"/>
        <v>297707</v>
      </c>
      <c r="G36" s="19">
        <v>285999</v>
      </c>
      <c r="H36" s="19">
        <v>285999</v>
      </c>
      <c r="I36" s="7">
        <f t="shared" si="1"/>
        <v>11708</v>
      </c>
      <c r="K36" s="8"/>
    </row>
    <row r="37" spans="2:11" s="1" customFormat="1" ht="24" x14ac:dyDescent="0.25">
      <c r="B37" s="5"/>
      <c r="C37" s="6" t="s">
        <v>35</v>
      </c>
      <c r="D37" s="19">
        <v>607822</v>
      </c>
      <c r="E37" s="19">
        <v>259511</v>
      </c>
      <c r="F37" s="7">
        <f t="shared" si="0"/>
        <v>867333</v>
      </c>
      <c r="G37" s="19">
        <v>608003</v>
      </c>
      <c r="H37" s="19">
        <v>608003</v>
      </c>
      <c r="I37" s="7">
        <f t="shared" si="1"/>
        <v>259330</v>
      </c>
      <c r="K37" s="8"/>
    </row>
    <row r="38" spans="2:11" s="1" customFormat="1" ht="15" x14ac:dyDescent="0.25">
      <c r="B38" s="5"/>
      <c r="C38" s="6" t="s">
        <v>36</v>
      </c>
      <c r="D38" s="19">
        <v>215000</v>
      </c>
      <c r="E38" s="19">
        <v>245394</v>
      </c>
      <c r="F38" s="7">
        <f t="shared" si="0"/>
        <v>460394</v>
      </c>
      <c r="G38" s="19">
        <v>460393</v>
      </c>
      <c r="H38" s="19">
        <v>460393</v>
      </c>
      <c r="I38" s="7">
        <f t="shared" si="1"/>
        <v>1</v>
      </c>
      <c r="K38" s="8"/>
    </row>
    <row r="39" spans="2:11" s="1" customFormat="1" ht="15" x14ac:dyDescent="0.25">
      <c r="B39" s="5"/>
      <c r="C39" s="6" t="s">
        <v>37</v>
      </c>
      <c r="D39" s="19">
        <v>1184350</v>
      </c>
      <c r="E39" s="19">
        <v>-418802</v>
      </c>
      <c r="F39" s="7">
        <f t="shared" si="0"/>
        <v>765548</v>
      </c>
      <c r="G39" s="19">
        <v>639758</v>
      </c>
      <c r="H39" s="19">
        <v>639758</v>
      </c>
      <c r="I39" s="7">
        <f t="shared" si="1"/>
        <v>125790</v>
      </c>
      <c r="K39" s="8"/>
    </row>
    <row r="40" spans="2:11" s="1" customFormat="1" ht="15" x14ac:dyDescent="0.25">
      <c r="B40" s="5"/>
      <c r="C40" s="6" t="s">
        <v>38</v>
      </c>
      <c r="D40" s="19">
        <v>331650</v>
      </c>
      <c r="E40" s="19">
        <v>4943</v>
      </c>
      <c r="F40" s="7">
        <f t="shared" si="0"/>
        <v>336593</v>
      </c>
      <c r="G40" s="19">
        <v>334725</v>
      </c>
      <c r="H40" s="19">
        <v>334725</v>
      </c>
      <c r="I40" s="7">
        <f t="shared" si="1"/>
        <v>1868</v>
      </c>
      <c r="K40" s="8"/>
    </row>
    <row r="41" spans="2:11" s="1" customFormat="1" ht="15" x14ac:dyDescent="0.25">
      <c r="B41" s="5"/>
      <c r="C41" s="6" t="s">
        <v>39</v>
      </c>
      <c r="D41" s="19">
        <v>953541</v>
      </c>
      <c r="E41" s="19">
        <v>-32253</v>
      </c>
      <c r="F41" s="7">
        <f t="shared" si="0"/>
        <v>921288</v>
      </c>
      <c r="G41" s="19">
        <v>921270</v>
      </c>
      <c r="H41" s="19">
        <v>921270</v>
      </c>
      <c r="I41" s="7">
        <f t="shared" si="1"/>
        <v>18</v>
      </c>
      <c r="K41" s="8"/>
    </row>
    <row r="42" spans="2:11" s="1" customFormat="1" x14ac:dyDescent="0.2">
      <c r="B42" s="27" t="s">
        <v>40</v>
      </c>
      <c r="C42" s="28"/>
      <c r="D42" s="4">
        <f>SUM(D43:D51)</f>
        <v>73467454</v>
      </c>
      <c r="E42" s="4">
        <f>SUM(E43:E51)</f>
        <v>778775</v>
      </c>
      <c r="F42" s="4">
        <f t="shared" si="0"/>
        <v>74246229</v>
      </c>
      <c r="G42" s="4">
        <f>SUM(G43:G51)</f>
        <v>74064645</v>
      </c>
      <c r="H42" s="4">
        <f>SUM(H43:H51)</f>
        <v>74064645</v>
      </c>
      <c r="I42" s="4">
        <f t="shared" si="1"/>
        <v>181584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71608437</v>
      </c>
      <c r="E46" s="19">
        <v>1073980</v>
      </c>
      <c r="F46" s="7">
        <f t="shared" si="0"/>
        <v>72682417</v>
      </c>
      <c r="G46" s="19">
        <v>72500833</v>
      </c>
      <c r="H46" s="19">
        <v>72500833</v>
      </c>
      <c r="I46" s="7">
        <f t="shared" si="1"/>
        <v>181584</v>
      </c>
      <c r="K46" s="8"/>
    </row>
    <row r="47" spans="2:11" s="1" customFormat="1" ht="15" x14ac:dyDescent="0.25">
      <c r="B47" s="5"/>
      <c r="C47" s="6" t="s">
        <v>45</v>
      </c>
      <c r="D47" s="19">
        <v>1859017</v>
      </c>
      <c r="E47" s="19">
        <v>-295205</v>
      </c>
      <c r="F47" s="7">
        <f t="shared" si="0"/>
        <v>1563812</v>
      </c>
      <c r="G47" s="19">
        <v>1563812</v>
      </c>
      <c r="H47" s="19">
        <v>1563812</v>
      </c>
      <c r="I47" s="7">
        <f t="shared" si="1"/>
        <v>0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186500</v>
      </c>
      <c r="E52" s="4">
        <f>SUM(E53:E61)</f>
        <v>367703</v>
      </c>
      <c r="F52" s="4">
        <f t="shared" si="0"/>
        <v>554203</v>
      </c>
      <c r="G52" s="4">
        <f>SUM(G53:G61)</f>
        <v>493162</v>
      </c>
      <c r="H52" s="4">
        <f>SUM(H53:H61)</f>
        <v>493162</v>
      </c>
      <c r="I52" s="4">
        <f t="shared" si="1"/>
        <v>61041</v>
      </c>
      <c r="K52" s="8"/>
    </row>
    <row r="53" spans="2:11" s="1" customFormat="1" ht="15" x14ac:dyDescent="0.25">
      <c r="B53" s="5"/>
      <c r="C53" s="6" t="s">
        <v>51</v>
      </c>
      <c r="D53" s="19">
        <v>60000</v>
      </c>
      <c r="E53" s="19">
        <v>311712</v>
      </c>
      <c r="F53" s="7">
        <f t="shared" si="0"/>
        <v>371712</v>
      </c>
      <c r="G53" s="19">
        <v>364671</v>
      </c>
      <c r="H53" s="19">
        <v>364671</v>
      </c>
      <c r="I53" s="7">
        <f t="shared" si="1"/>
        <v>7041</v>
      </c>
      <c r="K53" s="8"/>
    </row>
    <row r="54" spans="2:11" s="1" customFormat="1" ht="15" x14ac:dyDescent="0.25">
      <c r="B54" s="5"/>
      <c r="C54" s="6" t="s">
        <v>52</v>
      </c>
      <c r="D54" s="19">
        <v>45000</v>
      </c>
      <c r="E54" s="19">
        <v>76596</v>
      </c>
      <c r="F54" s="7">
        <f t="shared" si="0"/>
        <v>121596</v>
      </c>
      <c r="G54" s="19">
        <v>67596</v>
      </c>
      <c r="H54" s="19">
        <v>67596</v>
      </c>
      <c r="I54" s="7">
        <f t="shared" si="1"/>
        <v>54000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0</v>
      </c>
      <c r="F56" s="7">
        <f t="shared" si="0"/>
        <v>0</v>
      </c>
      <c r="G56" s="19">
        <v>0</v>
      </c>
      <c r="H56" s="19">
        <v>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0</v>
      </c>
      <c r="E58" s="19">
        <v>50130</v>
      </c>
      <c r="F58" s="7">
        <f t="shared" si="0"/>
        <v>50130</v>
      </c>
      <c r="G58" s="19">
        <v>50130</v>
      </c>
      <c r="H58" s="19">
        <v>50130</v>
      </c>
      <c r="I58" s="7">
        <f t="shared" si="1"/>
        <v>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81500</v>
      </c>
      <c r="E61" s="19">
        <v>-70735</v>
      </c>
      <c r="F61" s="7">
        <f t="shared" si="0"/>
        <v>10765</v>
      </c>
      <c r="G61" s="19">
        <v>10765</v>
      </c>
      <c r="H61" s="19">
        <v>10765</v>
      </c>
      <c r="I61" s="7">
        <f t="shared" si="1"/>
        <v>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134479554</v>
      </c>
      <c r="E86" s="12">
        <f t="shared" si="4"/>
        <v>9932954</v>
      </c>
      <c r="F86" s="12">
        <f t="shared" si="4"/>
        <v>144412508</v>
      </c>
      <c r="G86" s="12">
        <f t="shared" si="4"/>
        <v>142165216</v>
      </c>
      <c r="H86" s="12">
        <f t="shared" si="4"/>
        <v>142000256</v>
      </c>
      <c r="I86" s="12">
        <f t="shared" si="4"/>
        <v>2247292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2018-02-25T04:40:26Z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